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1835" windowHeight="6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5" i="1"/>
  <c r="R6"/>
  <c r="R7"/>
  <c r="R8"/>
  <c r="R9"/>
  <c r="R10"/>
  <c r="R11"/>
  <c r="R12"/>
  <c r="R13"/>
  <c r="R14"/>
  <c r="R15"/>
  <c r="R16"/>
  <c r="R17"/>
  <c r="R18"/>
  <c r="R19"/>
  <c r="R20"/>
  <c r="R21"/>
  <c r="R4"/>
  <c r="A5"/>
  <c r="J5" s="1"/>
  <c r="J4"/>
  <c r="I5"/>
  <c r="I6"/>
  <c r="I7"/>
  <c r="I8"/>
  <c r="I9"/>
  <c r="I10"/>
  <c r="I11"/>
  <c r="I12"/>
  <c r="I13"/>
  <c r="I14"/>
  <c r="I15"/>
  <c r="I16"/>
  <c r="I17"/>
  <c r="I18"/>
  <c r="I19"/>
  <c r="I20"/>
  <c r="I21"/>
  <c r="I4"/>
  <c r="A6" l="1"/>
  <c r="R22"/>
  <c r="I22"/>
  <c r="A7" l="1"/>
  <c r="J6"/>
  <c r="S22"/>
  <c r="A8" l="1"/>
  <c r="J7"/>
  <c r="A9" l="1"/>
  <c r="J8"/>
  <c r="A10" l="1"/>
  <c r="J9"/>
  <c r="A11" l="1"/>
  <c r="J10"/>
  <c r="A12" l="1"/>
  <c r="J11"/>
  <c r="A13" l="1"/>
  <c r="J12"/>
  <c r="A14" l="1"/>
  <c r="J13"/>
  <c r="A15" l="1"/>
  <c r="J14"/>
  <c r="A16" l="1"/>
  <c r="J15"/>
  <c r="A17" l="1"/>
  <c r="J16"/>
  <c r="A18" l="1"/>
  <c r="J17"/>
  <c r="A19" l="1"/>
  <c r="J18"/>
  <c r="A20" l="1"/>
  <c r="J19"/>
  <c r="A21" l="1"/>
  <c r="J21" s="1"/>
  <c r="J20"/>
</calcChain>
</file>

<file path=xl/sharedStrings.xml><?xml version="1.0" encoding="utf-8"?>
<sst xmlns="http://schemas.openxmlformats.org/spreadsheetml/2006/main" count="186" uniqueCount="87">
  <si>
    <t>序</t>
    <phoneticPr fontId="1" type="noConversion"/>
  </si>
  <si>
    <t>品名</t>
    <phoneticPr fontId="1" type="noConversion"/>
  </si>
  <si>
    <t>規格</t>
    <phoneticPr fontId="1" type="noConversion"/>
  </si>
  <si>
    <t>帝王蟹(熟凍)</t>
    <phoneticPr fontId="1" type="noConversion"/>
  </si>
  <si>
    <t>售價</t>
    <phoneticPr fontId="1" type="noConversion"/>
  </si>
  <si>
    <t>數量</t>
    <phoneticPr fontId="1" type="noConversion"/>
  </si>
  <si>
    <t>元</t>
    <phoneticPr fontId="1" type="noConversion"/>
  </si>
  <si>
    <t>單</t>
    <phoneticPr fontId="1" type="noConversion"/>
  </si>
  <si>
    <t>包</t>
    <phoneticPr fontId="1" type="noConversion"/>
  </si>
  <si>
    <t>包裝</t>
    <phoneticPr fontId="1" type="noConversion"/>
  </si>
  <si>
    <t>1條/包</t>
    <phoneticPr fontId="1" type="noConversion"/>
  </si>
  <si>
    <t>小計</t>
    <phoneticPr fontId="1" type="noConversion"/>
  </si>
  <si>
    <t>備註</t>
    <phoneticPr fontId="1" type="noConversion"/>
  </si>
  <si>
    <t>小計(a)</t>
    <phoneticPr fontId="1" type="noConversion"/>
  </si>
  <si>
    <t>小計(b)</t>
    <phoneticPr fontId="1" type="noConversion"/>
  </si>
  <si>
    <t>客戶名稱：</t>
    <phoneticPr fontId="1" type="noConversion"/>
  </si>
  <si>
    <t>聯絡電話：</t>
    <phoneticPr fontId="1" type="noConversion"/>
  </si>
  <si>
    <t>送貨地址：</t>
    <phoneticPr fontId="1" type="noConversion"/>
  </si>
  <si>
    <t>電子信箱</t>
    <phoneticPr fontId="1" type="noConversion"/>
  </si>
  <si>
    <t>地址：</t>
    <phoneticPr fontId="1" type="noConversion"/>
  </si>
  <si>
    <t>付款方式：</t>
    <phoneticPr fontId="1" type="noConversion"/>
  </si>
  <si>
    <t>其他</t>
    <phoneticPr fontId="1" type="noConversion"/>
  </si>
  <si>
    <t>石斑魚</t>
    <phoneticPr fontId="1" type="noConversion"/>
  </si>
  <si>
    <t>石斑魚(大)</t>
    <phoneticPr fontId="1" type="noConversion"/>
  </si>
  <si>
    <t>900g±5%</t>
    <phoneticPr fontId="1" type="noConversion"/>
  </si>
  <si>
    <t>石斑魚片</t>
    <phoneticPr fontId="1" type="noConversion"/>
  </si>
  <si>
    <t>310g±5%</t>
    <phoneticPr fontId="1" type="noConversion"/>
  </si>
  <si>
    <t>1片/包</t>
    <phoneticPr fontId="1" type="noConversion"/>
  </si>
  <si>
    <t>鱸魚</t>
    <phoneticPr fontId="1" type="noConversion"/>
  </si>
  <si>
    <t>510g±5%</t>
    <phoneticPr fontId="1" type="noConversion"/>
  </si>
  <si>
    <t>鱸魚片</t>
    <phoneticPr fontId="1" type="noConversion"/>
  </si>
  <si>
    <t>白蝦</t>
    <phoneticPr fontId="1" type="noConversion"/>
  </si>
  <si>
    <t>300g±3%</t>
    <phoneticPr fontId="1" type="noConversion"/>
  </si>
  <si>
    <t>秋刀魚(特A)</t>
    <phoneticPr fontId="1" type="noConversion"/>
  </si>
  <si>
    <t>600g±5%</t>
    <phoneticPr fontId="1" type="noConversion"/>
  </si>
  <si>
    <t>肉魚</t>
    <phoneticPr fontId="1" type="noConversion"/>
  </si>
  <si>
    <t>500g±5%</t>
    <phoneticPr fontId="1" type="noConversion"/>
  </si>
  <si>
    <t>虱目魚肚</t>
    <phoneticPr fontId="1" type="noConversion"/>
  </si>
  <si>
    <t>500g±13%</t>
    <phoneticPr fontId="1" type="noConversion"/>
  </si>
  <si>
    <t>香魚</t>
    <phoneticPr fontId="1" type="noConversion"/>
  </si>
  <si>
    <t>黃魚</t>
    <phoneticPr fontId="1" type="noConversion"/>
  </si>
  <si>
    <t>龍蝦(熟凍)</t>
    <phoneticPr fontId="1" type="noConversion"/>
  </si>
  <si>
    <t>920g±3%</t>
    <phoneticPr fontId="1" type="noConversion"/>
  </si>
  <si>
    <t>900g±3%</t>
    <phoneticPr fontId="1" type="noConversion"/>
  </si>
  <si>
    <t>500g±3%</t>
    <phoneticPr fontId="1" type="noConversion"/>
  </si>
  <si>
    <t>浦燒鰻(醬35%)</t>
    <phoneticPr fontId="1" type="noConversion"/>
  </si>
  <si>
    <t>鯛魚片(可生食)</t>
    <phoneticPr fontId="1" type="noConversion"/>
  </si>
  <si>
    <t>鮭魚(生魚片)</t>
    <phoneticPr fontId="1" type="noConversion"/>
  </si>
  <si>
    <t>海鱺魚(生魚片)</t>
    <phoneticPr fontId="1" type="noConversion"/>
  </si>
  <si>
    <t>4-5片/包</t>
    <phoneticPr fontId="1" type="noConversion"/>
  </si>
  <si>
    <t>250g±3%</t>
    <phoneticPr fontId="1" type="noConversion"/>
  </si>
  <si>
    <t>旗魚(生魚片)</t>
    <phoneticPr fontId="1" type="noConversion"/>
  </si>
  <si>
    <t>鹹豬肉</t>
    <phoneticPr fontId="1" type="noConversion"/>
  </si>
  <si>
    <t>330g±5%</t>
    <phoneticPr fontId="1" type="noConversion"/>
  </si>
  <si>
    <t>海鮮卷</t>
    <phoneticPr fontId="1" type="noConversion"/>
  </si>
  <si>
    <t>5條/盒</t>
    <phoneticPr fontId="1" type="noConversion"/>
  </si>
  <si>
    <t>1尾/包</t>
    <phoneticPr fontId="1" type="noConversion"/>
  </si>
  <si>
    <t>1隻/包</t>
    <phoneticPr fontId="1" type="noConversion"/>
  </si>
  <si>
    <t>明太子</t>
    <phoneticPr fontId="1" type="noConversion"/>
  </si>
  <si>
    <t>500g±2%</t>
    <phoneticPr fontId="1" type="noConversion"/>
  </si>
  <si>
    <t>干貝(腰子貝)</t>
    <phoneticPr fontId="1" type="noConversion"/>
  </si>
  <si>
    <t>1000g±3%</t>
    <phoneticPr fontId="1" type="noConversion"/>
  </si>
  <si>
    <t>1包</t>
    <phoneticPr fontId="1" type="noConversion"/>
  </si>
  <si>
    <t>1盒</t>
    <phoneticPr fontId="1" type="noConversion"/>
  </si>
  <si>
    <t>鮭魚頭</t>
    <phoneticPr fontId="1" type="noConversion"/>
  </si>
  <si>
    <t>半顆/包</t>
    <phoneticPr fontId="1" type="noConversion"/>
  </si>
  <si>
    <t>馬祖酒糟</t>
    <phoneticPr fontId="1" type="noConversion"/>
  </si>
  <si>
    <t>1罐</t>
    <phoneticPr fontId="1" type="noConversion"/>
  </si>
  <si>
    <t>鯖魚</t>
    <phoneticPr fontId="1" type="noConversion"/>
  </si>
  <si>
    <t>330g±2%</t>
    <phoneticPr fontId="1" type="noConversion"/>
  </si>
  <si>
    <t>1尾/包</t>
    <phoneticPr fontId="1" type="noConversion"/>
  </si>
  <si>
    <t>魚下巴</t>
    <phoneticPr fontId="1" type="noConversion"/>
  </si>
  <si>
    <t>10片/包</t>
    <phoneticPr fontId="1" type="noConversion"/>
  </si>
  <si>
    <t>軟絲</t>
    <phoneticPr fontId="1" type="noConversion"/>
  </si>
  <si>
    <t>530g±6%</t>
    <phoneticPr fontId="1" type="noConversion"/>
  </si>
  <si>
    <t>2尾/包</t>
    <phoneticPr fontId="1" type="noConversion"/>
  </si>
  <si>
    <t>透抽</t>
    <phoneticPr fontId="1" type="noConversion"/>
  </si>
  <si>
    <t>1300g±3%</t>
    <phoneticPr fontId="1" type="noConversion"/>
  </si>
  <si>
    <t>組</t>
    <phoneticPr fontId="1" type="noConversion"/>
  </si>
  <si>
    <t>約80尾/盒</t>
    <phoneticPr fontId="1" type="noConversion"/>
  </si>
  <si>
    <t>超級無敵海陸雙拼烤肉10人份套餐組</t>
    <phoneticPr fontId="1" type="noConversion"/>
  </si>
  <si>
    <t>雅各水產  客戶訂貨單       訂貨日期    年   月    日</t>
    <phoneticPr fontId="1" type="noConversion"/>
  </si>
  <si>
    <t>430g±5%</t>
    <phoneticPr fontId="1" type="noConversion"/>
  </si>
  <si>
    <t>5條/包</t>
    <phoneticPr fontId="1" type="noConversion"/>
  </si>
  <si>
    <t>950g±5%</t>
    <phoneticPr fontId="1" type="noConversion"/>
  </si>
  <si>
    <t>缺</t>
    <phoneticPr fontId="1" type="noConversion"/>
  </si>
  <si>
    <t>830g±5%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</si>
</sst>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G8" sqref="G8"/>
    </sheetView>
  </sheetViews>
  <sheetFormatPr defaultRowHeight="16.5"/>
  <cols>
    <col min="1" max="1" width="3" customWidth="1"/>
    <col min="2" max="2" width="11.875" customWidth="1"/>
    <col min="3" max="3" width="9.375" customWidth="1"/>
    <col min="4" max="4" width="7.25" customWidth="1"/>
    <col min="5" max="5" width="5.75" customWidth="1"/>
    <col min="6" max="6" width="3" customWidth="1"/>
    <col min="7" max="7" width="5" customWidth="1"/>
    <col min="8" max="8" width="3.125" customWidth="1"/>
    <col min="9" max="9" width="6.375" customWidth="1"/>
    <col min="10" max="10" width="3.5" customWidth="1"/>
    <col min="11" max="11" width="13.5" customWidth="1"/>
    <col min="12" max="12" width="9.125" customWidth="1"/>
    <col min="13" max="13" width="6.875" customWidth="1"/>
    <col min="14" max="14" width="6" customWidth="1"/>
    <col min="15" max="15" width="3.5" customWidth="1"/>
    <col min="16" max="16" width="5.25" customWidth="1"/>
    <col min="17" max="17" width="3.5" customWidth="1"/>
    <col min="18" max="18" width="6.625" customWidth="1"/>
    <col min="19" max="19" width="18" customWidth="1"/>
  </cols>
  <sheetData>
    <row r="1" spans="1:19">
      <c r="A1" s="16" t="s">
        <v>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" customHeight="1">
      <c r="A3" s="1" t="s">
        <v>0</v>
      </c>
      <c r="B3" s="1" t="s">
        <v>1</v>
      </c>
      <c r="C3" s="1" t="s">
        <v>2</v>
      </c>
      <c r="D3" s="1" t="s">
        <v>9</v>
      </c>
      <c r="E3" s="1" t="s">
        <v>4</v>
      </c>
      <c r="F3" s="1" t="s">
        <v>7</v>
      </c>
      <c r="G3" s="1" t="s">
        <v>5</v>
      </c>
      <c r="H3" s="1" t="s">
        <v>7</v>
      </c>
      <c r="I3" s="1" t="s">
        <v>11</v>
      </c>
      <c r="J3" s="1" t="s">
        <v>0</v>
      </c>
      <c r="K3" s="1" t="s">
        <v>1</v>
      </c>
      <c r="L3" s="1" t="s">
        <v>2</v>
      </c>
      <c r="M3" s="1" t="s">
        <v>9</v>
      </c>
      <c r="N3" s="1" t="s">
        <v>4</v>
      </c>
      <c r="O3" s="1" t="s">
        <v>7</v>
      </c>
      <c r="P3" s="1" t="s">
        <v>5</v>
      </c>
      <c r="Q3" s="1" t="s">
        <v>7</v>
      </c>
      <c r="R3" s="1" t="s">
        <v>11</v>
      </c>
      <c r="S3" s="1" t="s">
        <v>12</v>
      </c>
    </row>
    <row r="4" spans="1:19" ht="21" customHeight="1">
      <c r="A4" s="1">
        <v>1</v>
      </c>
      <c r="B4" s="1" t="s">
        <v>22</v>
      </c>
      <c r="C4" s="14" t="s">
        <v>86</v>
      </c>
      <c r="D4" s="1" t="s">
        <v>10</v>
      </c>
      <c r="E4" s="1">
        <v>400</v>
      </c>
      <c r="F4" s="1" t="s">
        <v>6</v>
      </c>
      <c r="G4" s="1"/>
      <c r="H4" s="1" t="s">
        <v>8</v>
      </c>
      <c r="I4" s="1">
        <f>E4*G4</f>
        <v>0</v>
      </c>
      <c r="J4" s="1">
        <f>A4+1</f>
        <v>2</v>
      </c>
      <c r="K4" s="1" t="s">
        <v>39</v>
      </c>
      <c r="L4" s="10" t="s">
        <v>82</v>
      </c>
      <c r="M4" s="11" t="s">
        <v>83</v>
      </c>
      <c r="N4" s="1">
        <v>200</v>
      </c>
      <c r="O4" s="1" t="s">
        <v>6</v>
      </c>
      <c r="P4" s="1"/>
      <c r="Q4" s="1" t="s">
        <v>8</v>
      </c>
      <c r="R4" s="1">
        <f>N4*P4</f>
        <v>0</v>
      </c>
      <c r="S4" s="1"/>
    </row>
    <row r="5" spans="1:19" ht="21" customHeight="1">
      <c r="A5" s="1">
        <f>A4+2</f>
        <v>3</v>
      </c>
      <c r="B5" s="1" t="s">
        <v>23</v>
      </c>
      <c r="C5" s="1" t="s">
        <v>24</v>
      </c>
      <c r="D5" s="1" t="s">
        <v>10</v>
      </c>
      <c r="E5" s="1">
        <v>450</v>
      </c>
      <c r="F5" s="1" t="s">
        <v>6</v>
      </c>
      <c r="G5" s="1"/>
      <c r="H5" s="5" t="s">
        <v>8</v>
      </c>
      <c r="I5" s="1">
        <f t="shared" ref="I5:I21" si="0">E5*G5</f>
        <v>0</v>
      </c>
      <c r="J5" s="1">
        <f t="shared" ref="J5:J21" si="1">A5+1</f>
        <v>4</v>
      </c>
      <c r="K5" s="1" t="s">
        <v>40</v>
      </c>
      <c r="L5" s="1" t="s">
        <v>34</v>
      </c>
      <c r="M5" s="1" t="s">
        <v>10</v>
      </c>
      <c r="N5" s="1">
        <v>220</v>
      </c>
      <c r="O5" s="1" t="s">
        <v>6</v>
      </c>
      <c r="P5" s="1"/>
      <c r="Q5" s="1" t="s">
        <v>8</v>
      </c>
      <c r="R5" s="1">
        <f t="shared" ref="R5:R21" si="2">N5*P5</f>
        <v>0</v>
      </c>
      <c r="S5" s="1"/>
    </row>
    <row r="6" spans="1:19" ht="21" customHeight="1">
      <c r="A6" s="1">
        <f t="shared" ref="A6:A21" si="3">A5+2</f>
        <v>5</v>
      </c>
      <c r="B6" s="1" t="s">
        <v>25</v>
      </c>
      <c r="C6" s="1" t="s">
        <v>26</v>
      </c>
      <c r="D6" s="1" t="s">
        <v>27</v>
      </c>
      <c r="E6" s="1">
        <v>290</v>
      </c>
      <c r="F6" s="1" t="s">
        <v>6</v>
      </c>
      <c r="G6" s="1"/>
      <c r="H6" s="5" t="s">
        <v>8</v>
      </c>
      <c r="I6" s="1">
        <f t="shared" si="0"/>
        <v>0</v>
      </c>
      <c r="J6" s="1">
        <f t="shared" si="1"/>
        <v>6</v>
      </c>
      <c r="K6" s="1" t="s">
        <v>41</v>
      </c>
      <c r="L6" s="1" t="s">
        <v>42</v>
      </c>
      <c r="M6" s="1" t="s">
        <v>56</v>
      </c>
      <c r="N6" s="1">
        <v>1280</v>
      </c>
      <c r="O6" s="1" t="s">
        <v>6</v>
      </c>
      <c r="P6" s="1"/>
      <c r="Q6" s="1" t="s">
        <v>8</v>
      </c>
      <c r="R6" s="1">
        <f t="shared" si="2"/>
        <v>0</v>
      </c>
      <c r="S6" s="1"/>
    </row>
    <row r="7" spans="1:19" ht="21" customHeight="1">
      <c r="A7" s="1">
        <f t="shared" si="3"/>
        <v>7</v>
      </c>
      <c r="B7" s="1" t="s">
        <v>28</v>
      </c>
      <c r="C7" s="1" t="s">
        <v>29</v>
      </c>
      <c r="D7" s="1" t="s">
        <v>10</v>
      </c>
      <c r="E7" s="1">
        <v>130</v>
      </c>
      <c r="F7" s="1" t="s">
        <v>6</v>
      </c>
      <c r="G7" s="1"/>
      <c r="H7" s="5" t="s">
        <v>8</v>
      </c>
      <c r="I7" s="1">
        <f t="shared" si="0"/>
        <v>0</v>
      </c>
      <c r="J7" s="1">
        <f t="shared" si="1"/>
        <v>8</v>
      </c>
      <c r="K7" s="1" t="s">
        <v>3</v>
      </c>
      <c r="L7" s="1" t="s">
        <v>43</v>
      </c>
      <c r="M7" s="1" t="s">
        <v>57</v>
      </c>
      <c r="N7" s="1">
        <v>1450</v>
      </c>
      <c r="O7" s="1" t="s">
        <v>6</v>
      </c>
      <c r="P7" s="1"/>
      <c r="Q7" s="1" t="s">
        <v>8</v>
      </c>
      <c r="R7" s="1">
        <f t="shared" si="2"/>
        <v>0</v>
      </c>
      <c r="S7" s="1"/>
    </row>
    <row r="8" spans="1:19" ht="21" customHeight="1">
      <c r="A8" s="1">
        <f t="shared" si="3"/>
        <v>9</v>
      </c>
      <c r="B8" s="1" t="s">
        <v>30</v>
      </c>
      <c r="C8" s="1" t="s">
        <v>26</v>
      </c>
      <c r="D8" s="1" t="s">
        <v>27</v>
      </c>
      <c r="E8" s="1">
        <v>180</v>
      </c>
      <c r="F8" s="1" t="s">
        <v>6</v>
      </c>
      <c r="G8" s="1"/>
      <c r="H8" s="5" t="s">
        <v>8</v>
      </c>
      <c r="I8" s="1">
        <f t="shared" si="0"/>
        <v>0</v>
      </c>
      <c r="J8" s="1">
        <f t="shared" si="1"/>
        <v>10</v>
      </c>
      <c r="K8" s="2" t="s">
        <v>45</v>
      </c>
      <c r="L8" s="1" t="s">
        <v>44</v>
      </c>
      <c r="M8" s="1" t="s">
        <v>56</v>
      </c>
      <c r="N8" s="1">
        <v>400</v>
      </c>
      <c r="O8" s="1" t="s">
        <v>6</v>
      </c>
      <c r="P8" s="1"/>
      <c r="Q8" s="1" t="s">
        <v>8</v>
      </c>
      <c r="R8" s="1">
        <f t="shared" si="2"/>
        <v>0</v>
      </c>
      <c r="S8" s="1"/>
    </row>
    <row r="9" spans="1:19" ht="21" customHeight="1">
      <c r="A9" s="1">
        <f t="shared" si="3"/>
        <v>11</v>
      </c>
      <c r="B9" s="1" t="s">
        <v>31</v>
      </c>
      <c r="C9" s="9" t="s">
        <v>77</v>
      </c>
      <c r="D9" s="3" t="s">
        <v>79</v>
      </c>
      <c r="E9" s="1">
        <v>580</v>
      </c>
      <c r="F9" s="1" t="s">
        <v>6</v>
      </c>
      <c r="G9" s="1"/>
      <c r="H9" s="5" t="s">
        <v>8</v>
      </c>
      <c r="I9" s="1">
        <f t="shared" si="0"/>
        <v>0</v>
      </c>
      <c r="J9" s="1">
        <f t="shared" si="1"/>
        <v>12</v>
      </c>
      <c r="K9" s="2" t="s">
        <v>46</v>
      </c>
      <c r="L9" s="1" t="s">
        <v>44</v>
      </c>
      <c r="M9" s="4" t="s">
        <v>49</v>
      </c>
      <c r="N9" s="1">
        <v>280</v>
      </c>
      <c r="O9" s="1" t="s">
        <v>6</v>
      </c>
      <c r="P9" s="1"/>
      <c r="Q9" s="1" t="s">
        <v>8</v>
      </c>
      <c r="R9" s="1">
        <f t="shared" si="2"/>
        <v>0</v>
      </c>
      <c r="S9" s="1"/>
    </row>
    <row r="10" spans="1:19" ht="21" customHeight="1">
      <c r="A10" s="1">
        <f t="shared" si="3"/>
        <v>13</v>
      </c>
      <c r="B10" s="1" t="s">
        <v>33</v>
      </c>
      <c r="C10" s="12" t="s">
        <v>84</v>
      </c>
      <c r="D10" s="12" t="s">
        <v>83</v>
      </c>
      <c r="E10" s="1">
        <v>120</v>
      </c>
      <c r="F10" s="1" t="s">
        <v>6</v>
      </c>
      <c r="G10" s="1"/>
      <c r="H10" s="5" t="s">
        <v>8</v>
      </c>
      <c r="I10" s="1">
        <f t="shared" si="0"/>
        <v>0</v>
      </c>
      <c r="J10" s="1">
        <f t="shared" si="1"/>
        <v>14</v>
      </c>
      <c r="K10" s="1" t="s">
        <v>47</v>
      </c>
      <c r="L10" s="1" t="s">
        <v>50</v>
      </c>
      <c r="M10" s="1" t="s">
        <v>10</v>
      </c>
      <c r="N10" s="1">
        <v>220</v>
      </c>
      <c r="O10" s="1" t="s">
        <v>6</v>
      </c>
      <c r="P10" s="1"/>
      <c r="Q10" s="1" t="s">
        <v>8</v>
      </c>
      <c r="R10" s="1">
        <f t="shared" si="2"/>
        <v>0</v>
      </c>
      <c r="S10" s="12" t="s">
        <v>85</v>
      </c>
    </row>
    <row r="11" spans="1:19" ht="21" customHeight="1">
      <c r="A11" s="1">
        <f t="shared" si="3"/>
        <v>15</v>
      </c>
      <c r="B11" s="1" t="s">
        <v>35</v>
      </c>
      <c r="C11" s="1" t="s">
        <v>36</v>
      </c>
      <c r="D11" s="13" t="s">
        <v>83</v>
      </c>
      <c r="E11" s="1">
        <v>220</v>
      </c>
      <c r="F11" s="1" t="s">
        <v>6</v>
      </c>
      <c r="G11" s="1"/>
      <c r="H11" s="5" t="s">
        <v>8</v>
      </c>
      <c r="I11" s="1">
        <f t="shared" si="0"/>
        <v>0</v>
      </c>
      <c r="J11" s="1">
        <f t="shared" si="1"/>
        <v>16</v>
      </c>
      <c r="K11" s="1" t="s">
        <v>48</v>
      </c>
      <c r="L11" s="1" t="s">
        <v>50</v>
      </c>
      <c r="M11" s="1" t="s">
        <v>10</v>
      </c>
      <c r="N11" s="1">
        <v>280</v>
      </c>
      <c r="O11" s="1" t="s">
        <v>6</v>
      </c>
      <c r="P11" s="1"/>
      <c r="Q11" s="1" t="s">
        <v>8</v>
      </c>
      <c r="R11" s="1">
        <f t="shared" si="2"/>
        <v>0</v>
      </c>
      <c r="S11" s="12" t="s">
        <v>85</v>
      </c>
    </row>
    <row r="12" spans="1:19" ht="21" customHeight="1">
      <c r="A12" s="1">
        <f t="shared" si="3"/>
        <v>17</v>
      </c>
      <c r="B12" s="1" t="s">
        <v>37</v>
      </c>
      <c r="C12" s="1" t="s">
        <v>38</v>
      </c>
      <c r="D12" s="1" t="s">
        <v>27</v>
      </c>
      <c r="E12" s="1">
        <v>100</v>
      </c>
      <c r="F12" s="1" t="s">
        <v>6</v>
      </c>
      <c r="G12" s="1"/>
      <c r="H12" s="5" t="s">
        <v>8</v>
      </c>
      <c r="I12" s="1">
        <f t="shared" si="0"/>
        <v>0</v>
      </c>
      <c r="J12" s="1">
        <f t="shared" si="1"/>
        <v>18</v>
      </c>
      <c r="K12" s="1" t="s">
        <v>51</v>
      </c>
      <c r="L12" s="1" t="s">
        <v>32</v>
      </c>
      <c r="M12" s="1" t="s">
        <v>10</v>
      </c>
      <c r="N12" s="1">
        <v>200</v>
      </c>
      <c r="O12" s="1" t="s">
        <v>6</v>
      </c>
      <c r="P12" s="1"/>
      <c r="Q12" s="1" t="s">
        <v>8</v>
      </c>
      <c r="R12" s="1">
        <f t="shared" si="2"/>
        <v>0</v>
      </c>
      <c r="S12" s="1"/>
    </row>
    <row r="13" spans="1:19" ht="21" customHeight="1">
      <c r="A13" s="1">
        <f t="shared" si="3"/>
        <v>19</v>
      </c>
      <c r="B13" s="1" t="s">
        <v>52</v>
      </c>
      <c r="C13" s="1" t="s">
        <v>53</v>
      </c>
      <c r="D13" s="1" t="s">
        <v>10</v>
      </c>
      <c r="E13" s="1">
        <v>160</v>
      </c>
      <c r="F13" s="1" t="s">
        <v>6</v>
      </c>
      <c r="G13" s="1"/>
      <c r="H13" s="5" t="s">
        <v>8</v>
      </c>
      <c r="I13" s="1">
        <f t="shared" si="0"/>
        <v>0</v>
      </c>
      <c r="J13" s="1">
        <f t="shared" si="1"/>
        <v>20</v>
      </c>
      <c r="K13" s="1" t="s">
        <v>54</v>
      </c>
      <c r="L13" s="1"/>
      <c r="M13" s="1" t="s">
        <v>55</v>
      </c>
      <c r="N13" s="1">
        <v>150</v>
      </c>
      <c r="O13" s="1" t="s">
        <v>6</v>
      </c>
      <c r="P13" s="1"/>
      <c r="Q13" s="1" t="s">
        <v>8</v>
      </c>
      <c r="R13" s="1">
        <f t="shared" si="2"/>
        <v>0</v>
      </c>
      <c r="S13" s="1"/>
    </row>
    <row r="14" spans="1:19" ht="21" customHeight="1">
      <c r="A14" s="1">
        <f t="shared" si="3"/>
        <v>21</v>
      </c>
      <c r="B14" s="1" t="s">
        <v>58</v>
      </c>
      <c r="C14" s="1" t="s">
        <v>59</v>
      </c>
      <c r="D14" s="1" t="s">
        <v>62</v>
      </c>
      <c r="E14" s="1">
        <v>850</v>
      </c>
      <c r="F14" s="1" t="s">
        <v>6</v>
      </c>
      <c r="G14" s="1"/>
      <c r="H14" s="5" t="s">
        <v>8</v>
      </c>
      <c r="I14" s="1">
        <f t="shared" si="0"/>
        <v>0</v>
      </c>
      <c r="J14" s="1">
        <f t="shared" si="1"/>
        <v>22</v>
      </c>
      <c r="K14" s="1" t="s">
        <v>60</v>
      </c>
      <c r="L14" s="1" t="s">
        <v>61</v>
      </c>
      <c r="M14" s="1" t="s">
        <v>63</v>
      </c>
      <c r="N14" s="1">
        <v>520</v>
      </c>
      <c r="O14" s="1" t="s">
        <v>6</v>
      </c>
      <c r="P14" s="1"/>
      <c r="Q14" s="1" t="s">
        <v>8</v>
      </c>
      <c r="R14" s="1">
        <f t="shared" si="2"/>
        <v>0</v>
      </c>
      <c r="S14" s="1"/>
    </row>
    <row r="15" spans="1:19" ht="21" customHeight="1">
      <c r="A15" s="1">
        <f t="shared" si="3"/>
        <v>23</v>
      </c>
      <c r="B15" s="1" t="s">
        <v>64</v>
      </c>
      <c r="C15" s="1"/>
      <c r="D15" s="1" t="s">
        <v>65</v>
      </c>
      <c r="E15" s="1">
        <v>110</v>
      </c>
      <c r="F15" s="1" t="s">
        <v>6</v>
      </c>
      <c r="G15" s="1"/>
      <c r="H15" s="5" t="s">
        <v>8</v>
      </c>
      <c r="I15" s="1">
        <f t="shared" si="0"/>
        <v>0</v>
      </c>
      <c r="J15" s="1">
        <f t="shared" si="1"/>
        <v>24</v>
      </c>
      <c r="K15" s="1" t="s">
        <v>66</v>
      </c>
      <c r="L15" s="1" t="s">
        <v>61</v>
      </c>
      <c r="M15" s="1" t="s">
        <v>67</v>
      </c>
      <c r="N15" s="1">
        <v>250</v>
      </c>
      <c r="O15" s="1" t="s">
        <v>6</v>
      </c>
      <c r="P15" s="1"/>
      <c r="Q15" s="1" t="s">
        <v>8</v>
      </c>
      <c r="R15" s="1">
        <f t="shared" si="2"/>
        <v>0</v>
      </c>
      <c r="S15" s="1"/>
    </row>
    <row r="16" spans="1:19" ht="21" customHeight="1">
      <c r="A16" s="1">
        <f t="shared" si="3"/>
        <v>25</v>
      </c>
      <c r="B16" s="1" t="s">
        <v>68</v>
      </c>
      <c r="C16" s="7" t="s">
        <v>69</v>
      </c>
      <c r="D16" s="1" t="s">
        <v>70</v>
      </c>
      <c r="E16" s="1">
        <v>85</v>
      </c>
      <c r="F16" s="1" t="s">
        <v>6</v>
      </c>
      <c r="G16" s="1"/>
      <c r="H16" s="5" t="s">
        <v>8</v>
      </c>
      <c r="I16" s="1">
        <f t="shared" si="0"/>
        <v>0</v>
      </c>
      <c r="J16" s="1">
        <f t="shared" si="1"/>
        <v>26</v>
      </c>
      <c r="K16" s="8" t="s">
        <v>71</v>
      </c>
      <c r="L16" s="8" t="s">
        <v>61</v>
      </c>
      <c r="M16" s="8" t="s">
        <v>72</v>
      </c>
      <c r="N16" s="1">
        <v>240</v>
      </c>
      <c r="O16" s="1" t="s">
        <v>6</v>
      </c>
      <c r="P16" s="1"/>
      <c r="Q16" s="1" t="s">
        <v>8</v>
      </c>
      <c r="R16" s="1">
        <f t="shared" si="2"/>
        <v>0</v>
      </c>
      <c r="S16" s="1"/>
    </row>
    <row r="17" spans="1:19" ht="21" customHeight="1">
      <c r="A17" s="1">
        <f t="shared" si="3"/>
        <v>27</v>
      </c>
      <c r="B17" s="8" t="s">
        <v>73</v>
      </c>
      <c r="C17" s="8" t="s">
        <v>74</v>
      </c>
      <c r="D17" s="8" t="s">
        <v>56</v>
      </c>
      <c r="E17" s="1">
        <v>270</v>
      </c>
      <c r="F17" s="1" t="s">
        <v>6</v>
      </c>
      <c r="G17" s="1"/>
      <c r="H17" s="5" t="s">
        <v>8</v>
      </c>
      <c r="I17" s="1">
        <f t="shared" si="0"/>
        <v>0</v>
      </c>
      <c r="J17" s="1">
        <f t="shared" si="1"/>
        <v>28</v>
      </c>
      <c r="K17" s="8" t="s">
        <v>76</v>
      </c>
      <c r="L17" s="8" t="s">
        <v>74</v>
      </c>
      <c r="M17" s="8" t="s">
        <v>75</v>
      </c>
      <c r="N17" s="1">
        <v>270</v>
      </c>
      <c r="O17" s="1" t="s">
        <v>6</v>
      </c>
      <c r="P17" s="1"/>
      <c r="Q17" s="1" t="s">
        <v>8</v>
      </c>
      <c r="R17" s="1">
        <f t="shared" si="2"/>
        <v>0</v>
      </c>
      <c r="S17" s="1"/>
    </row>
    <row r="18" spans="1:19" ht="21" customHeight="1">
      <c r="A18" s="1">
        <f t="shared" si="3"/>
        <v>29</v>
      </c>
      <c r="B18" s="18" t="s">
        <v>80</v>
      </c>
      <c r="C18" s="19"/>
      <c r="D18" s="20"/>
      <c r="E18" s="1">
        <v>2880</v>
      </c>
      <c r="F18" s="1" t="s">
        <v>6</v>
      </c>
      <c r="G18" s="1"/>
      <c r="H18" s="9" t="s">
        <v>78</v>
      </c>
      <c r="I18" s="1">
        <f t="shared" si="0"/>
        <v>0</v>
      </c>
      <c r="J18" s="1">
        <f t="shared" si="1"/>
        <v>30</v>
      </c>
      <c r="K18" s="1"/>
      <c r="L18" s="1"/>
      <c r="M18" s="1"/>
      <c r="N18" s="1"/>
      <c r="O18" s="1" t="s">
        <v>6</v>
      </c>
      <c r="P18" s="1"/>
      <c r="Q18" s="1" t="s">
        <v>8</v>
      </c>
      <c r="R18" s="1">
        <f t="shared" si="2"/>
        <v>0</v>
      </c>
      <c r="S18" s="1"/>
    </row>
    <row r="19" spans="1:19" ht="21" customHeight="1">
      <c r="A19" s="1">
        <f t="shared" si="3"/>
        <v>31</v>
      </c>
      <c r="B19" s="1"/>
      <c r="C19" s="1"/>
      <c r="D19" s="1"/>
      <c r="E19" s="1"/>
      <c r="F19" s="1" t="s">
        <v>6</v>
      </c>
      <c r="G19" s="1"/>
      <c r="H19" s="5" t="s">
        <v>8</v>
      </c>
      <c r="I19" s="1">
        <f t="shared" si="0"/>
        <v>0</v>
      </c>
      <c r="J19" s="1">
        <f t="shared" si="1"/>
        <v>32</v>
      </c>
      <c r="K19" s="1"/>
      <c r="L19" s="1"/>
      <c r="M19" s="1"/>
      <c r="N19" s="1"/>
      <c r="O19" s="1" t="s">
        <v>6</v>
      </c>
      <c r="P19" s="1"/>
      <c r="Q19" s="1" t="s">
        <v>8</v>
      </c>
      <c r="R19" s="1">
        <f t="shared" si="2"/>
        <v>0</v>
      </c>
      <c r="S19" s="1"/>
    </row>
    <row r="20" spans="1:19" ht="21" customHeight="1">
      <c r="A20" s="1">
        <f t="shared" si="3"/>
        <v>33</v>
      </c>
      <c r="B20" s="1"/>
      <c r="C20" s="1"/>
      <c r="D20" s="1"/>
      <c r="E20" s="1"/>
      <c r="F20" s="1" t="s">
        <v>6</v>
      </c>
      <c r="G20" s="1"/>
      <c r="H20" s="5" t="s">
        <v>8</v>
      </c>
      <c r="I20" s="1">
        <f t="shared" si="0"/>
        <v>0</v>
      </c>
      <c r="J20" s="1">
        <f t="shared" si="1"/>
        <v>34</v>
      </c>
      <c r="K20" s="1"/>
      <c r="L20" s="1"/>
      <c r="M20" s="1"/>
      <c r="N20" s="1"/>
      <c r="O20" s="1" t="s">
        <v>6</v>
      </c>
      <c r="P20" s="1"/>
      <c r="Q20" s="1" t="s">
        <v>8</v>
      </c>
      <c r="R20" s="1">
        <f t="shared" si="2"/>
        <v>0</v>
      </c>
      <c r="S20" s="1"/>
    </row>
    <row r="21" spans="1:19">
      <c r="A21" s="1">
        <f t="shared" si="3"/>
        <v>35</v>
      </c>
      <c r="B21" s="1"/>
      <c r="C21" s="1"/>
      <c r="D21" s="1"/>
      <c r="E21" s="1"/>
      <c r="F21" s="1" t="s">
        <v>6</v>
      </c>
      <c r="G21" s="1"/>
      <c r="H21" s="5" t="s">
        <v>8</v>
      </c>
      <c r="I21" s="1">
        <f t="shared" si="0"/>
        <v>0</v>
      </c>
      <c r="J21" s="1">
        <f t="shared" si="1"/>
        <v>36</v>
      </c>
      <c r="K21" s="1"/>
      <c r="L21" s="1"/>
      <c r="M21" s="1"/>
      <c r="N21" s="1"/>
      <c r="O21" s="1" t="s">
        <v>6</v>
      </c>
      <c r="P21" s="1"/>
      <c r="Q21" s="1" t="s">
        <v>8</v>
      </c>
      <c r="R21" s="1">
        <f t="shared" si="2"/>
        <v>0</v>
      </c>
      <c r="S21" s="1"/>
    </row>
    <row r="22" spans="1:19">
      <c r="A22" s="15" t="s">
        <v>13</v>
      </c>
      <c r="B22" s="15"/>
      <c r="C22" s="15"/>
      <c r="D22" s="15"/>
      <c r="E22" s="15"/>
      <c r="F22" s="15"/>
      <c r="G22" s="15"/>
      <c r="H22" s="15"/>
      <c r="I22" s="1">
        <f>SUM(I4:I21)</f>
        <v>0</v>
      </c>
      <c r="J22" s="6"/>
      <c r="K22" s="15" t="s">
        <v>14</v>
      </c>
      <c r="L22" s="15"/>
      <c r="M22" s="15"/>
      <c r="N22" s="15"/>
      <c r="O22" s="15"/>
      <c r="P22" s="15"/>
      <c r="Q22" s="15"/>
      <c r="R22" s="1">
        <f>SUM(R4:R21)</f>
        <v>0</v>
      </c>
      <c r="S22" s="6">
        <f>R22+I22</f>
        <v>0</v>
      </c>
    </row>
    <row r="23" spans="1:19">
      <c r="A23" s="17" t="s">
        <v>15</v>
      </c>
      <c r="B23" s="17"/>
      <c r="C23" s="17"/>
      <c r="D23" s="17"/>
      <c r="E23" s="17" t="s">
        <v>16</v>
      </c>
      <c r="F23" s="17"/>
      <c r="G23" s="17"/>
      <c r="H23" s="17"/>
      <c r="I23" s="17"/>
      <c r="J23" s="17"/>
      <c r="K23" s="17"/>
      <c r="L23" s="17" t="s">
        <v>19</v>
      </c>
      <c r="M23" s="17"/>
      <c r="N23" s="17"/>
      <c r="O23" s="17"/>
      <c r="P23" s="17"/>
      <c r="Q23" s="17"/>
      <c r="R23" s="17"/>
      <c r="S23" s="17"/>
    </row>
    <row r="24" spans="1:19">
      <c r="A24" s="15" t="s">
        <v>18</v>
      </c>
      <c r="B24" s="15"/>
      <c r="C24" s="15"/>
      <c r="D24" s="15"/>
      <c r="E24" s="15"/>
      <c r="F24" s="15"/>
      <c r="G24" s="15"/>
      <c r="H24" s="15"/>
      <c r="I24" s="17" t="s">
        <v>17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>
      <c r="A25" s="17" t="s">
        <v>20</v>
      </c>
      <c r="B25" s="17"/>
      <c r="C25" s="17"/>
      <c r="D25" s="17" t="s">
        <v>21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</sheetData>
  <mergeCells count="13">
    <mergeCell ref="A26:S26"/>
    <mergeCell ref="A1:S2"/>
    <mergeCell ref="A22:H22"/>
    <mergeCell ref="K22:Q22"/>
    <mergeCell ref="A23:D23"/>
    <mergeCell ref="E23:K23"/>
    <mergeCell ref="L23:S23"/>
    <mergeCell ref="A24:B24"/>
    <mergeCell ref="C24:H24"/>
    <mergeCell ref="I24:S24"/>
    <mergeCell ref="A25:C25"/>
    <mergeCell ref="D25:S25"/>
    <mergeCell ref="B18:D18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anxuedan</dc:creator>
  <cp:lastModifiedBy>anxuedan</cp:lastModifiedBy>
  <cp:lastPrinted>2013-08-24T03:28:07Z</cp:lastPrinted>
  <dcterms:created xsi:type="dcterms:W3CDTF">2013-08-11T15:35:18Z</dcterms:created>
  <dcterms:modified xsi:type="dcterms:W3CDTF">2013-08-27T04:02:32Z</dcterms:modified>
</cp:coreProperties>
</file>